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J45" i="1"/>
  <c r="J44"/>
  <c r="J37" l="1"/>
  <c r="J34" l="1"/>
  <c r="J30"/>
  <c r="J41" l="1"/>
  <c r="J40"/>
  <c r="J38"/>
  <c r="J35"/>
  <c r="J33"/>
  <c r="J32"/>
  <c r="J31"/>
  <c r="J29"/>
  <c r="J28"/>
  <c r="J27"/>
  <c r="J25"/>
  <c r="J23"/>
  <c r="J21"/>
  <c r="J20"/>
  <c r="J19"/>
  <c r="J18"/>
  <c r="J17"/>
  <c r="J16"/>
  <c r="J15"/>
  <c r="J14"/>
  <c r="J12"/>
  <c r="J11"/>
  <c r="J10"/>
  <c r="J9"/>
</calcChain>
</file>

<file path=xl/comments1.xml><?xml version="1.0" encoding="utf-8"?>
<comments xmlns="http://schemas.openxmlformats.org/spreadsheetml/2006/main">
  <authors>
    <author>Автор</author>
  </authors>
  <commentList>
    <comment ref="I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Изменена предельная стоимость за единицу</t>
        </r>
      </text>
    </comment>
    <comment ref="I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Изменена предельная стоимость за единицу</t>
        </r>
      </text>
    </comment>
    <comment ref="I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Изменена предельная стоимость за единицу</t>
        </r>
      </text>
    </comment>
    <comment ref="I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Изменена предельная стоимость за единицу</t>
        </r>
      </text>
    </comment>
    <comment ref="I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Изменена предельная стоимость за единицу</t>
        </r>
      </text>
    </comment>
    <comment ref="I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Изменена предельная стоимость за единицу</t>
        </r>
      </text>
    </comment>
    <comment ref="I3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Изменена предельная стоимость за единицу</t>
        </r>
      </text>
    </comment>
    <comment ref="B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Изменена должность врача: Терапевт профпатолог</t>
        </r>
      </text>
    </comment>
    <comment ref="I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Изменена предельная стоимость за единицу</t>
        </r>
      </text>
    </comment>
  </commentList>
</comments>
</file>

<file path=xl/sharedStrings.xml><?xml version="1.0" encoding="utf-8"?>
<sst xmlns="http://schemas.openxmlformats.org/spreadsheetml/2006/main" count="117" uniqueCount="97">
  <si>
    <t>должность</t>
  </si>
  <si>
    <t>Наименование вредных и (или) опасных произвождственных факторов, видов работ</t>
  </si>
  <si>
    <t>Номер пункта к приказу №302н</t>
  </si>
  <si>
    <t>кол-во чел.</t>
  </si>
  <si>
    <t>Врачи-специалисты</t>
  </si>
  <si>
    <t>Исследования</t>
  </si>
  <si>
    <t>Ведущий инженер электросвязи</t>
  </si>
  <si>
    <t>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</t>
  </si>
  <si>
    <t>Инженер электросвязи</t>
  </si>
  <si>
    <t>Электромеханик связи</t>
  </si>
  <si>
    <t>Старший электромеханик связи</t>
  </si>
  <si>
    <t>Начальник бригады</t>
  </si>
  <si>
    <t xml:space="preserve">Электромонтер станционного оборудования телефонной связи </t>
  </si>
  <si>
    <t>Руководитель группы</t>
  </si>
  <si>
    <t xml:space="preserve">Инженер-электроник </t>
  </si>
  <si>
    <t>Специалист</t>
  </si>
  <si>
    <t>Руководитель направления</t>
  </si>
  <si>
    <t>Начальник службы</t>
  </si>
  <si>
    <t>Начальник участка</t>
  </si>
  <si>
    <t>Начальник цеха</t>
  </si>
  <si>
    <t xml:space="preserve">Электромонтер линейных сооружений телефонной связи и радиофикации </t>
  </si>
  <si>
    <t xml:space="preserve">Электромонтер по испытаниям и измерениям  </t>
  </si>
  <si>
    <t xml:space="preserve">Электромонтер по обслуживанию электроустановок </t>
  </si>
  <si>
    <t>Электромонтер связи</t>
  </si>
  <si>
    <t xml:space="preserve">Кабельщик-спайщик </t>
  </si>
  <si>
    <t xml:space="preserve">Водитель автомобиля </t>
  </si>
  <si>
    <t xml:space="preserve">Водитель погрузчика </t>
  </si>
  <si>
    <t xml:space="preserve">Монтажник оборудования связи </t>
  </si>
  <si>
    <t xml:space="preserve">Слесарь по ремонту автомобилей </t>
  </si>
  <si>
    <t xml:space="preserve">Канцерогены.  
Опасные при воздействии на репродуктивную функцию.  
Смесь углеводородов: бензины, минеральные  масла.
</t>
  </si>
  <si>
    <t xml:space="preserve">Токарь </t>
  </si>
  <si>
    <t xml:space="preserve">Тракторист </t>
  </si>
  <si>
    <t xml:space="preserve">Электромонтер канализационных сооружений связи </t>
  </si>
  <si>
    <t xml:space="preserve">Острота зрения
Поля зрения
Исследование вестибулярного анализатора
Аудиометрия
</t>
  </si>
  <si>
    <t xml:space="preserve">Острота зрения
Поля зрения
Аудиометрия
Исследование
вестибулярного анализатора
</t>
  </si>
  <si>
    <t xml:space="preserve">Офтальмолог
Оториноларинголог
Невролог
</t>
  </si>
  <si>
    <t xml:space="preserve">Невролог
Офтальмолог
Хирург
Оториноларинголог
</t>
  </si>
  <si>
    <t xml:space="preserve">Невролог
Офтальмолог
Оториноларинголог
Хирург
</t>
  </si>
  <si>
    <t xml:space="preserve">Острота зрения
Поля зрения
Аудиометрия
Исследование
вестибулярного анализатора      
Острота зрения динамометрия
*офтальмоскопия глазного дна
*УЗИ периферических сосудов и ЭНМГ
*рентгенография суставов, позвоночника
Исследование функции вестибулярного аппарата
</t>
  </si>
  <si>
    <t xml:space="preserve">Пр.1 п.1.1.2.  
Пр.1 п.1.1.3.  
Пр.1 п.1.3.5 
</t>
  </si>
  <si>
    <t>Невролог
Оториноларинголог
Офтальмолог
Хирург
*Дерматовенеролог
*Эндокринолог</t>
  </si>
  <si>
    <t xml:space="preserve">Паллестезиометрия
Острота зрения с коррекцией
*холодовая проба
*РВГ (УЗИ) периферических сосудов,
*ЭНМГ
*рентгенография кистей
*исследование вестибулярного анализатора
*капилляроскопия
 *аудиометрия
Острота зрения
Цветоощущение
Определение полей зрения
Биомикроскопия сред глаза
Офтальмоскопия глазного дна
</t>
  </si>
  <si>
    <t xml:space="preserve">Дерматовенеролог
Оториноларинголог
*Онколог
*Уролог
Хирург
*Эндокринолог
Невролог
*Офтальмолог
*Аллерголог
</t>
  </si>
  <si>
    <t xml:space="preserve">*УЗИ органов-мишеней
Рентгенография грудной клетки в двух проекциях
УЗИ органов малого таза                   Спирометрия
Рентгенография грудной клетки в двух проекциях 1 раз в 2 года
Ретикулоциты
*билирубин, АЛТ, АСТ
*ГГТП
*биомикроскопия переднего отрезка глаза
*УЗИ органов брюшной полости
</t>
  </si>
  <si>
    <t xml:space="preserve">Пр.2 п.2  </t>
  </si>
  <si>
    <t xml:space="preserve">Поля зрения
Острота зрения
Исследование вестибулярного анализатора
Аудиометрия
Спирометрия
Рентгенография грудной клетки в двух проекциях
Рентгенография кистей
Билирубин
АЛТ
АСТ
*ГГТП
*биомикроскопия переднего отрезка глаза
*УЗИ органов брюшной полости
*неспецифическая аллергодиагностика
*пульсоксиметрия
</t>
  </si>
  <si>
    <r>
      <rPr>
        <sz val="8"/>
        <color theme="1"/>
        <rFont val="Calibri"/>
        <family val="2"/>
        <charset val="204"/>
        <scheme val="minor"/>
      </rPr>
      <t>Офтальмолог
Невролог
Оториноларинголог</t>
    </r>
    <r>
      <rPr>
        <sz val="10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charset val="204"/>
        <scheme val="minor"/>
      </rPr>
      <t>Дерматовенеролог
Хирург
*Офтальмолог
*Онколог
*Аллерголог</t>
    </r>
    <r>
      <rPr>
        <sz val="10"/>
        <color theme="1"/>
        <rFont val="Calibri"/>
        <family val="2"/>
        <scheme val="minor"/>
      </rPr>
      <t xml:space="preserve">
</t>
    </r>
  </si>
  <si>
    <r>
      <rPr>
        <sz val="8"/>
        <color theme="1"/>
        <rFont val="Calibri"/>
        <family val="2"/>
        <charset val="204"/>
        <scheme val="minor"/>
      </rPr>
      <t>Паллестезиометрия
Острота зрения с коррекцией
*холодовая проба
*РВГ (УЗИ) периферических сосудов,
*ЭНМГ
*рентгенография кистей
*исследование вестибулярного анализатора
*капилляроскопия</t>
    </r>
    <r>
      <rPr>
        <sz val="10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charset val="204"/>
        <scheme val="minor"/>
      </rPr>
      <t xml:space="preserve">*аудиометрия 
Цветоощущение
Определение полей зрения
Биомикроскопия сред глаза
Офтальмоскопия глазного дна
</t>
    </r>
    <r>
      <rPr>
        <sz val="10"/>
        <color theme="1"/>
        <rFont val="Calibri"/>
        <family val="2"/>
        <scheme val="minor"/>
      </rPr>
      <t xml:space="preserve">
</t>
    </r>
  </si>
  <si>
    <t xml:space="preserve">Невролог
Оториноларинголог
Офтальмолог
Хирург
*Дерматовенеролог
*Эндокринолог
</t>
  </si>
  <si>
    <t>Исследования бактериологические (на флору) и цитологические (на атипичные клетки)</t>
  </si>
  <si>
    <t>УЗИ молочных желез (старше 40 лет)</t>
  </si>
  <si>
    <t xml:space="preserve">Работы на высоте                                  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                Физические перегрузки </t>
  </si>
  <si>
    <t>Работы на высоте                                  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</t>
  </si>
  <si>
    <t>Управление наземными транспортными средствами                   Локальная вибрация                               Общая вибрация</t>
  </si>
  <si>
    <t xml:space="preserve">Работы, выполняемые непосредственно на механическом оборудовании, имеющим открытые движущие (вращающие) элементы конструкции                                          Локальная вибрация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</si>
  <si>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Трактора и другие самоходные машины                                                  Локальная вибрация                               Общая вибрация</t>
  </si>
  <si>
    <t>Пр.2 п.27.13  Пр. 1 п.3.4.1  Пр. 1 п.3.4.2</t>
  </si>
  <si>
    <t xml:space="preserve">Пр.2 п.10       Пр. 1 п.3.4.1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</si>
  <si>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Пр.2 п.27.6    Пр. 1 п.3.4.1  Пр.1 п  3.4.2</t>
  </si>
  <si>
    <t>Пр.2 п.1         Пр.2 п.2       Пр.1. п.4.1</t>
  </si>
  <si>
    <t xml:space="preserve">Пр.2 п.1         Пр.2 п.2  </t>
  </si>
  <si>
    <t>единица измерения</t>
  </si>
  <si>
    <t>человек</t>
  </si>
  <si>
    <r>
      <rPr>
        <b/>
        <sz val="10"/>
        <color theme="1"/>
        <rFont val="Calibri"/>
        <family val="2"/>
        <charset val="204"/>
        <scheme val="minor"/>
      </rPr>
      <t>Предельная стоимость за единицу, руб</t>
    </r>
    <r>
      <rPr>
        <b/>
        <sz val="11"/>
        <color theme="1"/>
        <rFont val="Calibri"/>
        <family val="2"/>
        <charset val="204"/>
        <scheme val="minor"/>
      </rPr>
      <t>.</t>
    </r>
  </si>
  <si>
    <t>Цена, руб.</t>
  </si>
  <si>
    <t>Стоимость за единицу с учетом коэффициента снижения цены, руб.</t>
  </si>
  <si>
    <t>Цена, с учетом коэффициента снижения цены, руб</t>
  </si>
  <si>
    <t>Терапевт профпатолог</t>
  </si>
  <si>
    <t>ПЕРЕЧЕНЬ ВНЕСЕННЫХ ИЗМЕНЕНИЙ №1 от __.08.2016 г.
в открытый запрос предложений в электронной форме в электронной форме № 31603959945 от 04.08.2016 г на право заключения договора оказание услуг по проведению медицинских осмотров (обследований) работников ПАО «Башинформсвязь» в г. Уфа для нужд ПАО «Башинформсвязь»</t>
  </si>
  <si>
    <t xml:space="preserve">Машинист экскаватора </t>
  </si>
  <si>
    <t>Трактора и другие самоходные машины                                                 Локальная вибрация                               Общая вибрация</t>
  </si>
  <si>
    <t xml:space="preserve">Невролог
Офтальмолог
Оториноларинголог
Хирург
Дерматовенеролог
*Эндокринолог
</t>
  </si>
  <si>
    <t xml:space="preserve">Аудиометрия
Исследование вестибулярного анализатора
Острота зрения
Цветоощущение
Определение полей зрения
Биомикроскопия сред глаза
Офтальмоскопия глазного дна
Паллестезиометрия
Острота зрения
*холодовая проба
*РВГ (УЗИ) периферических сосудов,
*ЭНМГ
*рентгенография кистей
*капилляроскопия
</t>
  </si>
  <si>
    <t>№п/п</t>
  </si>
  <si>
    <t>ПЕРЕЧЕНЬ ВНЕСЕННЫХ ИЗМЕНЕНИЙ</t>
  </si>
  <si>
    <t>Примечание</t>
  </si>
  <si>
    <t>1. Спецификация (приложение №1.2 к Документации о закупке)  - Изменена предельная стоимость за единицу измерения по следующим позициям:</t>
  </si>
  <si>
    <t>1.</t>
  </si>
  <si>
    <t xml:space="preserve">2. </t>
  </si>
  <si>
    <t xml:space="preserve">3. </t>
  </si>
  <si>
    <t>Психиатр</t>
  </si>
  <si>
    <t>Нарколог</t>
  </si>
  <si>
    <t>Приложение № 1 к проекту договора – Спецификация  (приложение № 2 к Документации о закупке) -  дополнено 2 позициями врачей-специалистов:</t>
  </si>
  <si>
    <r>
      <t xml:space="preserve">Приложение № 1 к проекту договора – Спецификация (приложение № 2 к Документации о закупке) - изменено наименование специалиста по позиции: Терапевт на </t>
    </r>
    <r>
      <rPr>
        <b/>
        <sz val="11"/>
        <color theme="1"/>
        <rFont val="Calibri"/>
        <family val="2"/>
        <charset val="204"/>
        <scheme val="minor"/>
      </rPr>
      <t>Терапевт-профпатолог</t>
    </r>
  </si>
  <si>
    <t>4.</t>
  </si>
  <si>
    <t>5.</t>
  </si>
  <si>
    <t>6.</t>
  </si>
  <si>
    <t>7.</t>
  </si>
  <si>
    <t>8.</t>
  </si>
  <si>
    <t>9.</t>
  </si>
  <si>
    <t>Раздел Место, дата и время открытия доступа к Заявкам Извещения о закупке изложен в новой редакции:
«Место открытия доступа к предоставленным в форме электронных документов Заявкам – Электронная торговая площадка.
«29» августа 2016 года 10 часов 00 минут по времени сервера Системы электронных торгов, в соответствии с Регламентом пользования Системой электронных торгов.»</t>
  </si>
  <si>
    <t xml:space="preserve">Раздел Место, дата и время начала и окончания срока предоставления Заявок на участие в закупке Извещения о закупке изложен в новой редакции:
 «Заявка предоставляется в электронной форме с использованием функционала и в соответствии с Регламентом работы Электронной торговой площадки: SETonline (Оператор по проведению запроса предложений, его местонахождение: ООО «СЭТ», 105122, г. Москва, Щелковское шоссе, д.5, стр.1)      
Сайт Электронной торговой площадки: http://www.setonline.ru
Дата, время начала срока предоставления заявок: «04» августа 2016 г. в 15 часов 00 минут по времени сервера Системы электронных торгов, в соответствии с Регламентом пользования Системой электронных торгов 
Дата, время окончания срока предоставления Заявок:
«29» августа 2016 года в 10 часов 00 минут по времени сервера Системы электронных торгов, в соответствии с Регламентом пользования Системой электронных торгов» </t>
  </si>
  <si>
    <t>П.7 Место, дата и время открытия доступа к Заявкам Документации о закупке изложен в новой редакции:
 «Место открытия доступа к предоставленным в форме электронных документов Заявкам – Электронная торговая площадка.
«29» августа 2016 года в 10 часов 00 минут по времени сервера Системы электронных торгов, в соответствии с Регламентом пользования Системой электронных торгов».</t>
  </si>
  <si>
    <t>П. 8 Место и дата рассмотрения Заявок, проведения основного этапа закупки (оценки и сопоставления Заявок), подведения итогов закупки Документации о закупке изложен в новой редакции:
«Рассмотрение Заявок: «31» августа 2016 года в 14 часов 00 минут по местному времени 
Оценка и сопоставление Заявок: «31» августа 2016 года в 16 часов 00 минут по местному времени
Подведение итогов закупки: не позднее «08» сентября 2016 года 
Указанные этапы Открытого запроса предложений проводятся по адресу Заказчика: 450000, Республика Башкортостан, г. Уфа, ул. Ленина, 32/1»</t>
  </si>
  <si>
    <t>П. 6 Порядок, дата начала и дата окончания срока предоставления Заявок на участие в закупке Документации о закупке изложен в новой редакции:
«Заявка    предоставляется в электронной форме с использованием функционала и в соответствии с Регламентом работы Электронной торговой площадки: SETonline (Оператор по проведению запроса предложений, его местонахождение: ООО «СЭТ», 105122, г. Москва, Щелковское шоссе, д.5, стр.1).    
Сайт Электронной торговой площадки: http://www.setonline.ru
Дата, время начала срока предоставления заявок: «04» августа 2016 г. в 15 часов 00 минут по времени сервера Системы электронных торгов, в соответствии с Регламентом пользования Системой электронных торгов 
Дата, время окончания срока предоставления Заявок:
«29» августа 2016 года в 10 часов 00 минут по времени сервера Системы электронных торгов, в соответствии с Регламентом пользования Системой электронных торгов»</t>
  </si>
  <si>
    <t>Раздел Место и дата рассмотрения Заявок, проведения основного этапа закупки (оценки и сопоставления Заявок), подведения итогов закупки Извещения о закупке изложен в новой редакции:
 «Рассмотрение Заявок: «31» августа 2016 года 
в 14 ч. 00 мин по местному времени
Оценка и сопоставление Заявок: «31» августа 2016 года 
в 16 ч. 00 мин по местному времени
Подведение итогов закупки: не позднее «08» сентября 2016 года 
Указанные этапы Открытого запроса предложений проводятся по адресу Заказчика: 450000, Республика Башкортостан, г. Уфа, ул. Ленина, 32/1»</t>
  </si>
  <si>
    <t>продлены сроки приема завок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</si>
</sst>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2" borderId="0" xfId="0" applyFill="1"/>
    <xf numFmtId="0" fontId="0" fillId="0" borderId="1" xfId="0" applyBorder="1"/>
    <xf numFmtId="0" fontId="3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Border="1" applyAlignment="1">
      <alignment horizontal="right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vertical="top"/>
    </xf>
    <xf numFmtId="0" fontId="0" fillId="0" borderId="0" xfId="0" applyAlignment="1"/>
    <xf numFmtId="0" fontId="8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/>
    </xf>
    <xf numFmtId="0" fontId="1" fillId="4" borderId="5" xfId="0" applyFont="1" applyFill="1" applyBorder="1"/>
    <xf numFmtId="0" fontId="1" fillId="4" borderId="7" xfId="0" applyFont="1" applyFill="1" applyBorder="1"/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/>
    <xf numFmtId="0" fontId="1" fillId="4" borderId="6" xfId="0" applyFont="1" applyFill="1" applyBorder="1" applyAlignment="1">
      <alignment horizontal="center"/>
    </xf>
    <xf numFmtId="0" fontId="0" fillId="0" borderId="1" xfId="0" applyBorder="1" applyAlignment="1"/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 readingOrder="1"/>
    </xf>
    <xf numFmtId="0" fontId="0" fillId="0" borderId="5" xfId="0" applyBorder="1"/>
    <xf numFmtId="0" fontId="1" fillId="0" borderId="3" xfId="0" applyFont="1" applyBorder="1"/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4" fontId="2" fillId="0" borderId="11" xfId="0" applyNumberFormat="1" applyFont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8" fillId="0" borderId="16" xfId="0" applyFont="1" applyBorder="1" applyAlignment="1">
      <alignment horizontal="left" vertical="top" wrapText="1"/>
    </xf>
    <xf numFmtId="0" fontId="0" fillId="0" borderId="16" xfId="0" applyBorder="1"/>
    <xf numFmtId="0" fontId="11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top"/>
    </xf>
    <xf numFmtId="0" fontId="0" fillId="3" borderId="16" xfId="0" applyFill="1" applyBorder="1" applyAlignment="1">
      <alignment vertical="top"/>
    </xf>
    <xf numFmtId="0" fontId="0" fillId="0" borderId="17" xfId="0" applyBorder="1"/>
    <xf numFmtId="0" fontId="0" fillId="0" borderId="18" xfId="0" applyBorder="1" applyAlignment="1">
      <alignment horizontal="left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0" borderId="19" xfId="0" applyBorder="1" applyAlignment="1">
      <alignment horizontal="left" wrapText="1"/>
    </xf>
    <xf numFmtId="0" fontId="0" fillId="0" borderId="20" xfId="0" applyBorder="1"/>
    <xf numFmtId="0" fontId="16" fillId="0" borderId="16" xfId="0" applyFont="1" applyBorder="1" applyAlignment="1">
      <alignment vertical="top" wrapText="1"/>
    </xf>
    <xf numFmtId="0" fontId="17" fillId="0" borderId="16" xfId="0" applyFont="1" applyBorder="1" applyAlignment="1">
      <alignment vertical="top" wrapText="1"/>
    </xf>
    <xf numFmtId="0" fontId="18" fillId="0" borderId="16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right" vertical="center" wrapText="1"/>
    </xf>
    <xf numFmtId="0" fontId="0" fillId="0" borderId="16" xfId="0" applyFont="1" applyBorder="1" applyAlignment="1">
      <alignment vertical="top" wrapText="1"/>
    </xf>
    <xf numFmtId="0" fontId="0" fillId="0" borderId="16" xfId="0" applyFont="1" applyBorder="1" applyAlignment="1">
      <alignment vertical="top"/>
    </xf>
    <xf numFmtId="0" fontId="0" fillId="0" borderId="21" xfId="0" applyBorder="1"/>
    <xf numFmtId="49" fontId="15" fillId="3" borderId="22" xfId="0" applyNumberFormat="1" applyFont="1" applyFill="1" applyBorder="1" applyAlignment="1">
      <alignment horizontal="left" vertical="top" wrapText="1"/>
    </xf>
    <xf numFmtId="49" fontId="15" fillId="3" borderId="23" xfId="0" applyNumberFormat="1" applyFont="1" applyFill="1" applyBorder="1" applyAlignment="1">
      <alignment horizontal="left" vertical="top" wrapText="1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9" xfId="0" applyBorder="1" applyAlignment="1"/>
    <xf numFmtId="0" fontId="0" fillId="0" borderId="27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31" xfId="0" applyBorder="1" applyAlignment="1">
      <alignment horizontal="left" wrapText="1"/>
    </xf>
    <xf numFmtId="0" fontId="0" fillId="0" borderId="18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wrapText="1"/>
    </xf>
    <xf numFmtId="0" fontId="0" fillId="0" borderId="34" xfId="0" applyBorder="1" applyAlignment="1">
      <alignment horizontal="left" wrapText="1"/>
    </xf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wrapText="1"/>
    </xf>
    <xf numFmtId="0" fontId="0" fillId="0" borderId="27" xfId="0" applyBorder="1" applyAlignment="1">
      <alignment horizontal="left" wrapText="1"/>
    </xf>
    <xf numFmtId="0" fontId="0" fillId="0" borderId="28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7" xfId="0" applyBorder="1" applyAlignment="1">
      <alignment wrapText="1"/>
    </xf>
    <xf numFmtId="0" fontId="0" fillId="0" borderId="38" xfId="0" applyBorder="1" applyAlignment="1">
      <alignment horizontal="left" wrapText="1"/>
    </xf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left" wrapText="1"/>
    </xf>
    <xf numFmtId="0" fontId="0" fillId="0" borderId="39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1"/>
  <sheetViews>
    <sheetView tabSelected="1" topLeftCell="A49" zoomScaleNormal="100" workbookViewId="0">
      <selection activeCell="P48" sqref="P48"/>
    </sheetView>
  </sheetViews>
  <sheetFormatPr defaultRowHeight="15"/>
  <cols>
    <col min="2" max="2" width="17.7109375" customWidth="1"/>
    <col min="3" max="3" width="27.5703125" customWidth="1"/>
    <col min="4" max="4" width="10.42578125" customWidth="1"/>
    <col min="5" max="5" width="8" customWidth="1"/>
    <col min="6" max="6" width="6.5703125" customWidth="1"/>
    <col min="7" max="7" width="15.140625" customWidth="1"/>
    <col min="8" max="8" width="24" customWidth="1"/>
    <col min="9" max="9" width="10.140625" customWidth="1"/>
    <col min="10" max="10" width="11.42578125" customWidth="1"/>
    <col min="13" max="13" width="13.85546875" customWidth="1"/>
  </cols>
  <sheetData>
    <row r="1" spans="1:13">
      <c r="D1" s="1"/>
      <c r="E1" s="1"/>
      <c r="F1" s="1"/>
      <c r="H1" s="13"/>
      <c r="I1" s="13"/>
      <c r="J1" s="13"/>
    </row>
    <row r="2" spans="1:13" ht="15" customHeight="1">
      <c r="B2" s="34" t="s">
        <v>68</v>
      </c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3" ht="34.5" customHeight="1"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3" ht="18.75" customHeight="1" thickBot="1"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3" ht="30" customHeight="1" thickBot="1">
      <c r="A6" s="23" t="s">
        <v>73</v>
      </c>
      <c r="B6" s="36" t="s">
        <v>74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24" t="s">
        <v>75</v>
      </c>
    </row>
    <row r="7" spans="1:13" ht="21.75" customHeight="1" thickBot="1">
      <c r="A7" s="41" t="s">
        <v>77</v>
      </c>
      <c r="B7" s="42" t="s">
        <v>76</v>
      </c>
      <c r="C7" s="43"/>
      <c r="D7" s="43"/>
      <c r="E7" s="43"/>
      <c r="F7" s="43"/>
      <c r="G7" s="43"/>
      <c r="H7" s="43"/>
      <c r="I7" s="43"/>
      <c r="J7" s="43"/>
      <c r="K7" s="43"/>
      <c r="L7" s="44"/>
      <c r="M7" s="41"/>
    </row>
    <row r="8" spans="1:13" ht="114.75">
      <c r="A8" s="45"/>
      <c r="B8" s="46" t="s">
        <v>0</v>
      </c>
      <c r="C8" s="47" t="s">
        <v>1</v>
      </c>
      <c r="D8" s="48" t="s">
        <v>2</v>
      </c>
      <c r="E8" s="48" t="s">
        <v>61</v>
      </c>
      <c r="F8" s="49" t="s">
        <v>3</v>
      </c>
      <c r="G8" s="46" t="s">
        <v>4</v>
      </c>
      <c r="H8" s="47" t="s">
        <v>5</v>
      </c>
      <c r="I8" s="50" t="s">
        <v>63</v>
      </c>
      <c r="J8" s="51" t="s">
        <v>64</v>
      </c>
      <c r="K8" s="46" t="s">
        <v>65</v>
      </c>
      <c r="L8" s="46" t="s">
        <v>66</v>
      </c>
      <c r="M8" s="52"/>
    </row>
    <row r="9" spans="1:13" ht="22.5" customHeight="1">
      <c r="A9" s="53"/>
      <c r="B9" s="5" t="s">
        <v>6</v>
      </c>
      <c r="C9" s="29" t="s">
        <v>7</v>
      </c>
      <c r="D9" s="25" t="s">
        <v>44</v>
      </c>
      <c r="E9" s="33" t="s">
        <v>62</v>
      </c>
      <c r="F9" s="11">
        <v>40</v>
      </c>
      <c r="G9" s="27" t="s">
        <v>35</v>
      </c>
      <c r="H9" s="27" t="s">
        <v>33</v>
      </c>
      <c r="I9" s="30">
        <v>300</v>
      </c>
      <c r="J9" s="3">
        <f>SUM(I9*F9)</f>
        <v>12000</v>
      </c>
      <c r="K9" s="37"/>
      <c r="L9" s="2"/>
      <c r="M9" s="54"/>
    </row>
    <row r="10" spans="1:13" ht="12.75" customHeight="1">
      <c r="A10" s="53"/>
      <c r="B10" s="5" t="s">
        <v>8</v>
      </c>
      <c r="C10" s="29"/>
      <c r="D10" s="25"/>
      <c r="E10" s="33"/>
      <c r="F10" s="11">
        <v>71</v>
      </c>
      <c r="G10" s="27"/>
      <c r="H10" s="27"/>
      <c r="I10" s="31"/>
      <c r="J10" s="3">
        <f>SUM(I9*F10)</f>
        <v>21300</v>
      </c>
      <c r="K10" s="37"/>
      <c r="L10" s="2"/>
      <c r="M10" s="54"/>
    </row>
    <row r="11" spans="1:13" ht="12" customHeight="1">
      <c r="A11" s="53"/>
      <c r="B11" s="5" t="s">
        <v>9</v>
      </c>
      <c r="C11" s="29"/>
      <c r="D11" s="25"/>
      <c r="E11" s="33"/>
      <c r="F11" s="11">
        <v>27</v>
      </c>
      <c r="G11" s="27"/>
      <c r="H11" s="27"/>
      <c r="I11" s="31"/>
      <c r="J11" s="3">
        <f>SUM(I9*F11)</f>
        <v>8100</v>
      </c>
      <c r="K11" s="37"/>
      <c r="L11" s="2"/>
      <c r="M11" s="54"/>
    </row>
    <row r="12" spans="1:13" ht="22.5" customHeight="1">
      <c r="A12" s="53"/>
      <c r="B12" s="5" t="s">
        <v>10</v>
      </c>
      <c r="C12" s="29"/>
      <c r="D12" s="25"/>
      <c r="E12" s="33"/>
      <c r="F12" s="11">
        <v>27</v>
      </c>
      <c r="G12" s="27"/>
      <c r="H12" s="27"/>
      <c r="I12" s="31"/>
      <c r="J12" s="3">
        <f>SUM(I9*F12)</f>
        <v>8100</v>
      </c>
      <c r="K12" s="37"/>
      <c r="L12" s="2"/>
      <c r="M12" s="54"/>
    </row>
    <row r="13" spans="1:13" ht="12.75" customHeight="1">
      <c r="A13" s="53"/>
      <c r="B13" s="7" t="s">
        <v>11</v>
      </c>
      <c r="C13" s="29"/>
      <c r="D13" s="25"/>
      <c r="E13" s="33"/>
      <c r="F13" s="11">
        <v>1</v>
      </c>
      <c r="G13" s="27"/>
      <c r="H13" s="27"/>
      <c r="I13" s="31"/>
      <c r="J13" s="3">
        <v>300</v>
      </c>
      <c r="K13" s="37"/>
      <c r="L13" s="2"/>
      <c r="M13" s="54"/>
    </row>
    <row r="14" spans="1:13" ht="45" customHeight="1">
      <c r="A14" s="53"/>
      <c r="B14" s="5" t="s">
        <v>12</v>
      </c>
      <c r="C14" s="29"/>
      <c r="D14" s="25"/>
      <c r="E14" s="33"/>
      <c r="F14" s="11">
        <v>9</v>
      </c>
      <c r="G14" s="27"/>
      <c r="H14" s="27"/>
      <c r="I14" s="31"/>
      <c r="J14" s="3">
        <f>SUM(I9*F14)</f>
        <v>2700</v>
      </c>
      <c r="K14" s="37"/>
      <c r="L14" s="2"/>
      <c r="M14" s="54"/>
    </row>
    <row r="15" spans="1:13" ht="12.75" customHeight="1">
      <c r="A15" s="53"/>
      <c r="B15" s="7" t="s">
        <v>13</v>
      </c>
      <c r="C15" s="29"/>
      <c r="D15" s="25"/>
      <c r="E15" s="33"/>
      <c r="F15" s="11">
        <v>3</v>
      </c>
      <c r="G15" s="27"/>
      <c r="H15" s="27"/>
      <c r="I15" s="32"/>
      <c r="J15" s="3">
        <f>SUM(I9*F15)</f>
        <v>900</v>
      </c>
      <c r="K15" s="37"/>
      <c r="L15" s="2"/>
      <c r="M15" s="54"/>
    </row>
    <row r="16" spans="1:13" ht="22.5" customHeight="1">
      <c r="A16" s="53"/>
      <c r="B16" s="5" t="s">
        <v>6</v>
      </c>
      <c r="C16" s="29" t="s">
        <v>52</v>
      </c>
      <c r="D16" s="25" t="s">
        <v>60</v>
      </c>
      <c r="E16" s="33" t="s">
        <v>62</v>
      </c>
      <c r="F16" s="11">
        <v>12</v>
      </c>
      <c r="G16" s="27" t="s">
        <v>36</v>
      </c>
      <c r="H16" s="27" t="s">
        <v>34</v>
      </c>
      <c r="I16" s="30">
        <v>400</v>
      </c>
      <c r="J16" s="11">
        <f>SUM(I16*F16)</f>
        <v>4800</v>
      </c>
      <c r="K16" s="37"/>
      <c r="L16" s="2"/>
      <c r="M16" s="54"/>
    </row>
    <row r="17" spans="1:13" ht="12" customHeight="1">
      <c r="A17" s="53"/>
      <c r="B17" s="5" t="s">
        <v>8</v>
      </c>
      <c r="C17" s="29"/>
      <c r="D17" s="25"/>
      <c r="E17" s="33"/>
      <c r="F17" s="11">
        <v>72</v>
      </c>
      <c r="G17" s="27"/>
      <c r="H17" s="27"/>
      <c r="I17" s="31"/>
      <c r="J17" s="11">
        <f>SUM(I16*F17)</f>
        <v>28800</v>
      </c>
      <c r="K17" s="37"/>
      <c r="L17" s="2"/>
      <c r="M17" s="54"/>
    </row>
    <row r="18" spans="1:13" ht="11.25" customHeight="1">
      <c r="A18" s="53"/>
      <c r="B18" s="5" t="s">
        <v>14</v>
      </c>
      <c r="C18" s="29"/>
      <c r="D18" s="25"/>
      <c r="E18" s="33"/>
      <c r="F18" s="11">
        <v>1</v>
      </c>
      <c r="G18" s="27"/>
      <c r="H18" s="27"/>
      <c r="I18" s="31"/>
      <c r="J18" s="11">
        <f>SUM(I16*F18)</f>
        <v>400</v>
      </c>
      <c r="K18" s="37"/>
      <c r="L18" s="2"/>
      <c r="M18" s="54"/>
    </row>
    <row r="19" spans="1:13" ht="11.25" customHeight="1">
      <c r="A19" s="53"/>
      <c r="B19" s="7" t="s">
        <v>15</v>
      </c>
      <c r="C19" s="29"/>
      <c r="D19" s="25"/>
      <c r="E19" s="33"/>
      <c r="F19" s="11">
        <v>2</v>
      </c>
      <c r="G19" s="27"/>
      <c r="H19" s="27"/>
      <c r="I19" s="31"/>
      <c r="J19" s="11">
        <f>SUM(I16*F19)</f>
        <v>800</v>
      </c>
      <c r="K19" s="37"/>
      <c r="L19" s="2"/>
      <c r="M19" s="54"/>
    </row>
    <row r="20" spans="1:13" ht="12" customHeight="1">
      <c r="A20" s="53"/>
      <c r="B20" s="5" t="s">
        <v>9</v>
      </c>
      <c r="C20" s="29"/>
      <c r="D20" s="25"/>
      <c r="E20" s="33"/>
      <c r="F20" s="11">
        <v>51</v>
      </c>
      <c r="G20" s="27"/>
      <c r="H20" s="27"/>
      <c r="I20" s="31"/>
      <c r="J20" s="11">
        <f>SUM(I16*F20)</f>
        <v>20400</v>
      </c>
      <c r="K20" s="37"/>
      <c r="L20" s="2"/>
      <c r="M20" s="54"/>
    </row>
    <row r="21" spans="1:13" ht="22.5">
      <c r="A21" s="53"/>
      <c r="B21" s="5" t="s">
        <v>10</v>
      </c>
      <c r="C21" s="29"/>
      <c r="D21" s="25"/>
      <c r="E21" s="33"/>
      <c r="F21" s="11">
        <v>31</v>
      </c>
      <c r="G21" s="27"/>
      <c r="H21" s="27"/>
      <c r="I21" s="31"/>
      <c r="J21" s="11">
        <f>SUM(I16*F21)</f>
        <v>12400</v>
      </c>
      <c r="K21" s="37"/>
      <c r="L21" s="2"/>
      <c r="M21" s="54"/>
    </row>
    <row r="22" spans="1:13" ht="22.5">
      <c r="A22" s="53"/>
      <c r="B22" s="5" t="s">
        <v>16</v>
      </c>
      <c r="C22" s="29"/>
      <c r="D22" s="25"/>
      <c r="E22" s="33"/>
      <c r="F22" s="11">
        <v>1</v>
      </c>
      <c r="G22" s="27"/>
      <c r="H22" s="27"/>
      <c r="I22" s="31"/>
      <c r="J22" s="11">
        <v>400</v>
      </c>
      <c r="K22" s="37"/>
      <c r="L22" s="2"/>
      <c r="M22" s="54"/>
    </row>
    <row r="23" spans="1:13" ht="22.5">
      <c r="A23" s="53"/>
      <c r="B23" s="5" t="s">
        <v>27</v>
      </c>
      <c r="C23" s="29"/>
      <c r="D23" s="25"/>
      <c r="E23" s="33"/>
      <c r="F23" s="11">
        <v>9</v>
      </c>
      <c r="G23" s="27"/>
      <c r="H23" s="27"/>
      <c r="I23" s="31"/>
      <c r="J23" s="11">
        <f>SUM(I16*F23)</f>
        <v>3600</v>
      </c>
      <c r="K23" s="37"/>
      <c r="L23" s="2"/>
      <c r="M23" s="54"/>
    </row>
    <row r="24" spans="1:13" ht="11.25" customHeight="1">
      <c r="A24" s="53"/>
      <c r="B24" s="7" t="s">
        <v>17</v>
      </c>
      <c r="C24" s="29"/>
      <c r="D24" s="25"/>
      <c r="E24" s="33"/>
      <c r="F24" s="11">
        <v>1</v>
      </c>
      <c r="G24" s="27"/>
      <c r="H24" s="27"/>
      <c r="I24" s="31"/>
      <c r="J24" s="11">
        <v>400</v>
      </c>
      <c r="K24" s="37"/>
      <c r="L24" s="2"/>
      <c r="M24" s="54"/>
    </row>
    <row r="25" spans="1:13" ht="12" customHeight="1">
      <c r="A25" s="53"/>
      <c r="B25" s="5" t="s">
        <v>18</v>
      </c>
      <c r="C25" s="29"/>
      <c r="D25" s="25"/>
      <c r="E25" s="33"/>
      <c r="F25" s="11">
        <v>6</v>
      </c>
      <c r="G25" s="27"/>
      <c r="H25" s="27"/>
      <c r="I25" s="31"/>
      <c r="J25" s="11">
        <f>SUM(I16*F25)</f>
        <v>2400</v>
      </c>
      <c r="K25" s="37"/>
      <c r="L25" s="2"/>
      <c r="M25" s="54"/>
    </row>
    <row r="26" spans="1:13" ht="11.25" customHeight="1">
      <c r="A26" s="53"/>
      <c r="B26" s="5" t="s">
        <v>19</v>
      </c>
      <c r="C26" s="29"/>
      <c r="D26" s="25"/>
      <c r="E26" s="33"/>
      <c r="F26" s="11">
        <v>4</v>
      </c>
      <c r="G26" s="27"/>
      <c r="H26" s="27"/>
      <c r="I26" s="31"/>
      <c r="J26" s="11">
        <v>1600</v>
      </c>
      <c r="K26" s="37"/>
      <c r="L26" s="2"/>
      <c r="M26" s="54"/>
    </row>
    <row r="27" spans="1:13" ht="45">
      <c r="A27" s="53"/>
      <c r="B27" s="5" t="s">
        <v>20</v>
      </c>
      <c r="C27" s="29"/>
      <c r="D27" s="25"/>
      <c r="E27" s="33"/>
      <c r="F27" s="11">
        <v>72</v>
      </c>
      <c r="G27" s="27"/>
      <c r="H27" s="27"/>
      <c r="I27" s="31"/>
      <c r="J27" s="11">
        <f>SUM(I16*F27)</f>
        <v>28800</v>
      </c>
      <c r="K27" s="37"/>
      <c r="L27" s="2"/>
      <c r="M27" s="54"/>
    </row>
    <row r="28" spans="1:13" ht="33.75">
      <c r="A28" s="53"/>
      <c r="B28" s="5" t="s">
        <v>21</v>
      </c>
      <c r="C28" s="29"/>
      <c r="D28" s="25"/>
      <c r="E28" s="33"/>
      <c r="F28" s="11">
        <v>9</v>
      </c>
      <c r="G28" s="27"/>
      <c r="H28" s="27"/>
      <c r="I28" s="31"/>
      <c r="J28" s="11">
        <f>SUM(I16*F28)</f>
        <v>3600</v>
      </c>
      <c r="K28" s="37"/>
      <c r="L28" s="2"/>
      <c r="M28" s="54"/>
    </row>
    <row r="29" spans="1:13" ht="33.75">
      <c r="A29" s="53"/>
      <c r="B29" s="7" t="s">
        <v>22</v>
      </c>
      <c r="C29" s="29"/>
      <c r="D29" s="25"/>
      <c r="E29" s="33"/>
      <c r="F29" s="11">
        <v>24</v>
      </c>
      <c r="G29" s="27"/>
      <c r="H29" s="27"/>
      <c r="I29" s="31"/>
      <c r="J29" s="11">
        <f>SUM(I16*F29)</f>
        <v>9600</v>
      </c>
      <c r="K29" s="37"/>
      <c r="L29" s="2"/>
      <c r="M29" s="54"/>
    </row>
    <row r="30" spans="1:13" ht="12.75" customHeight="1">
      <c r="A30" s="53"/>
      <c r="B30" s="5" t="s">
        <v>23</v>
      </c>
      <c r="C30" s="29"/>
      <c r="D30" s="25"/>
      <c r="E30" s="33"/>
      <c r="F30" s="11">
        <v>2</v>
      </c>
      <c r="G30" s="27"/>
      <c r="H30" s="27"/>
      <c r="I30" s="32"/>
      <c r="J30" s="11">
        <f>I16*F30</f>
        <v>800</v>
      </c>
      <c r="K30" s="37"/>
      <c r="L30" s="2"/>
      <c r="M30" s="54"/>
    </row>
    <row r="31" spans="1:13" ht="99.75" customHeight="1">
      <c r="A31" s="53"/>
      <c r="B31" s="5" t="s">
        <v>24</v>
      </c>
      <c r="C31" s="39" t="s">
        <v>51</v>
      </c>
      <c r="D31" s="25" t="s">
        <v>59</v>
      </c>
      <c r="E31" s="33" t="s">
        <v>62</v>
      </c>
      <c r="F31" s="11">
        <v>71</v>
      </c>
      <c r="G31" s="28" t="s">
        <v>37</v>
      </c>
      <c r="H31" s="28" t="s">
        <v>38</v>
      </c>
      <c r="I31" s="30">
        <v>680</v>
      </c>
      <c r="J31" s="11">
        <f>SUM(F31*I31)</f>
        <v>48280</v>
      </c>
      <c r="K31" s="37"/>
      <c r="L31" s="2"/>
      <c r="M31" s="54"/>
    </row>
    <row r="32" spans="1:13" ht="51" customHeight="1">
      <c r="A32" s="53"/>
      <c r="B32" s="5" t="s">
        <v>32</v>
      </c>
      <c r="C32" s="39"/>
      <c r="D32" s="25"/>
      <c r="E32" s="33"/>
      <c r="F32" s="11">
        <v>43</v>
      </c>
      <c r="G32" s="28"/>
      <c r="H32" s="28"/>
      <c r="I32" s="32"/>
      <c r="J32" s="11">
        <f>SUM(I31*F32)</f>
        <v>29240</v>
      </c>
      <c r="K32" s="37"/>
      <c r="L32" s="2"/>
      <c r="M32" s="54"/>
    </row>
    <row r="33" spans="1:13" ht="67.5" customHeight="1">
      <c r="A33" s="53"/>
      <c r="B33" s="7" t="s">
        <v>25</v>
      </c>
      <c r="C33" s="25" t="s">
        <v>53</v>
      </c>
      <c r="D33" s="26" t="s">
        <v>58</v>
      </c>
      <c r="E33" s="38" t="s">
        <v>62</v>
      </c>
      <c r="F33" s="11">
        <v>83</v>
      </c>
      <c r="G33" s="27" t="s">
        <v>40</v>
      </c>
      <c r="H33" s="27" t="s">
        <v>41</v>
      </c>
      <c r="I33" s="30">
        <v>680</v>
      </c>
      <c r="J33" s="11">
        <f>SUM(I33*F33)</f>
        <v>56440</v>
      </c>
      <c r="K33" s="37"/>
      <c r="L33" s="2"/>
      <c r="M33" s="54"/>
    </row>
    <row r="34" spans="1:13" ht="117.75" customHeight="1">
      <c r="A34" s="53"/>
      <c r="B34" s="7" t="s">
        <v>26</v>
      </c>
      <c r="C34" s="25"/>
      <c r="D34" s="26"/>
      <c r="E34" s="33"/>
      <c r="F34" s="11">
        <v>1</v>
      </c>
      <c r="G34" s="27"/>
      <c r="H34" s="27"/>
      <c r="I34" s="32"/>
      <c r="J34" s="11">
        <f>I33*F34</f>
        <v>680</v>
      </c>
      <c r="K34" s="37"/>
      <c r="L34" s="2"/>
      <c r="M34" s="54"/>
    </row>
    <row r="35" spans="1:13" ht="147.75" customHeight="1">
      <c r="A35" s="55"/>
      <c r="B35" s="7" t="s">
        <v>28</v>
      </c>
      <c r="C35" s="6" t="s">
        <v>29</v>
      </c>
      <c r="D35" s="6" t="s">
        <v>39</v>
      </c>
      <c r="E35" s="19" t="s">
        <v>62</v>
      </c>
      <c r="F35" s="11">
        <v>6</v>
      </c>
      <c r="G35" s="9" t="s">
        <v>42</v>
      </c>
      <c r="H35" s="9" t="s">
        <v>43</v>
      </c>
      <c r="I35" s="21">
        <v>750</v>
      </c>
      <c r="J35" s="11">
        <f>SUM(I35*F35)</f>
        <v>4500</v>
      </c>
      <c r="K35" s="2"/>
      <c r="L35" s="2"/>
      <c r="M35" s="56"/>
    </row>
    <row r="36" spans="1:13" ht="216" customHeight="1">
      <c r="A36" s="55"/>
      <c r="B36" s="7" t="s">
        <v>30</v>
      </c>
      <c r="C36" s="4" t="s">
        <v>54</v>
      </c>
      <c r="D36" s="8" t="s">
        <v>57</v>
      </c>
      <c r="E36" s="20" t="s">
        <v>62</v>
      </c>
      <c r="F36" s="11">
        <v>1</v>
      </c>
      <c r="G36" s="15" t="s">
        <v>46</v>
      </c>
      <c r="H36" s="18" t="s">
        <v>45</v>
      </c>
      <c r="I36" s="21">
        <v>750</v>
      </c>
      <c r="J36" s="11">
        <v>750</v>
      </c>
      <c r="K36" s="2"/>
      <c r="L36" s="2"/>
      <c r="M36" s="56"/>
    </row>
    <row r="37" spans="1:13" ht="216" customHeight="1">
      <c r="A37" s="55"/>
      <c r="B37" s="7" t="s">
        <v>69</v>
      </c>
      <c r="C37" s="6" t="s">
        <v>70</v>
      </c>
      <c r="D37" s="8" t="s">
        <v>56</v>
      </c>
      <c r="E37" s="20" t="s">
        <v>62</v>
      </c>
      <c r="F37" s="12">
        <v>2</v>
      </c>
      <c r="G37" s="10" t="s">
        <v>71</v>
      </c>
      <c r="H37" s="10" t="s">
        <v>72</v>
      </c>
      <c r="I37" s="22">
        <v>845</v>
      </c>
      <c r="J37" s="12">
        <f>SUM(I37*F37)</f>
        <v>1690</v>
      </c>
      <c r="K37" s="2"/>
      <c r="L37" s="2"/>
      <c r="M37" s="56"/>
    </row>
    <row r="38" spans="1:13" ht="176.25" customHeight="1">
      <c r="A38" s="55"/>
      <c r="B38" s="7" t="s">
        <v>31</v>
      </c>
      <c r="C38" s="6" t="s">
        <v>55</v>
      </c>
      <c r="D38" s="8" t="s">
        <v>56</v>
      </c>
      <c r="E38" s="20" t="s">
        <v>62</v>
      </c>
      <c r="F38" s="11">
        <v>5</v>
      </c>
      <c r="G38" s="18" t="s">
        <v>48</v>
      </c>
      <c r="H38" s="15" t="s">
        <v>47</v>
      </c>
      <c r="I38" s="21">
        <v>716</v>
      </c>
      <c r="J38" s="11">
        <f>SUM(I38*F38)</f>
        <v>3580</v>
      </c>
      <c r="K38" s="2"/>
      <c r="L38" s="2"/>
      <c r="M38" s="56"/>
    </row>
    <row r="39" spans="1:13" ht="15" customHeight="1">
      <c r="A39" s="55"/>
      <c r="B39" s="7" t="s">
        <v>67</v>
      </c>
      <c r="C39" s="6"/>
      <c r="D39" s="8"/>
      <c r="E39" s="20" t="s">
        <v>62</v>
      </c>
      <c r="F39" s="12">
        <v>693</v>
      </c>
      <c r="G39" s="10"/>
      <c r="H39" s="10"/>
      <c r="I39" s="22">
        <v>100</v>
      </c>
      <c r="J39" s="16">
        <v>69300</v>
      </c>
      <c r="K39" s="2"/>
      <c r="L39" s="2"/>
      <c r="M39" s="56"/>
    </row>
    <row r="40" spans="1:13" ht="56.25">
      <c r="A40" s="55"/>
      <c r="B40" s="18" t="s">
        <v>49</v>
      </c>
      <c r="C40" s="2"/>
      <c r="D40" s="2"/>
      <c r="E40" s="14" t="s">
        <v>62</v>
      </c>
      <c r="F40" s="12">
        <v>96</v>
      </c>
      <c r="G40" s="2"/>
      <c r="H40" s="2"/>
      <c r="I40" s="22">
        <v>180</v>
      </c>
      <c r="J40" s="12">
        <f>SUM(I40*F40)</f>
        <v>17280</v>
      </c>
      <c r="K40" s="2"/>
      <c r="L40" s="2"/>
      <c r="M40" s="56"/>
    </row>
    <row r="41" spans="1:13" ht="23.25" thickBot="1">
      <c r="A41" s="57"/>
      <c r="B41" s="58" t="s">
        <v>50</v>
      </c>
      <c r="C41" s="59"/>
      <c r="D41" s="59"/>
      <c r="E41" s="60" t="s">
        <v>62</v>
      </c>
      <c r="F41" s="61">
        <v>83</v>
      </c>
      <c r="G41" s="59"/>
      <c r="H41" s="59"/>
      <c r="I41" s="62">
        <v>250</v>
      </c>
      <c r="J41" s="61">
        <f>SUM(F41*I41)</f>
        <v>20750</v>
      </c>
      <c r="K41" s="59"/>
      <c r="L41" s="59"/>
      <c r="M41" s="63"/>
    </row>
    <row r="42" spans="1:13" ht="42" customHeight="1" thickBot="1">
      <c r="A42" s="40" t="s">
        <v>78</v>
      </c>
      <c r="B42" s="86" t="s">
        <v>83</v>
      </c>
      <c r="C42" s="87"/>
      <c r="D42" s="87"/>
      <c r="E42" s="87"/>
      <c r="F42" s="87"/>
      <c r="G42" s="87"/>
      <c r="H42" s="87"/>
      <c r="I42" s="87"/>
      <c r="J42" s="87"/>
      <c r="K42" s="87"/>
      <c r="L42" s="88"/>
      <c r="M42" s="85"/>
    </row>
    <row r="43" spans="1:13" ht="22.5" customHeight="1">
      <c r="A43" s="82" t="s">
        <v>79</v>
      </c>
      <c r="B43" s="64" t="s">
        <v>82</v>
      </c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71"/>
    </row>
    <row r="44" spans="1:13">
      <c r="A44" s="83"/>
      <c r="B44" s="80" t="s">
        <v>80</v>
      </c>
      <c r="C44" s="65"/>
      <c r="D44" s="66"/>
      <c r="E44" s="67"/>
      <c r="F44" s="68">
        <v>692</v>
      </c>
      <c r="G44" s="69"/>
      <c r="H44" s="69"/>
      <c r="I44" s="69">
        <v>50</v>
      </c>
      <c r="J44" s="70">
        <f>F44*I44</f>
        <v>34600</v>
      </c>
      <c r="K44" s="2"/>
      <c r="L44" s="2"/>
      <c r="M44" s="72"/>
    </row>
    <row r="45" spans="1:13" ht="15.75" thickBot="1">
      <c r="A45" s="84"/>
      <c r="B45" s="81" t="s">
        <v>81</v>
      </c>
      <c r="C45" s="73"/>
      <c r="D45" s="74"/>
      <c r="E45" s="75"/>
      <c r="F45" s="76">
        <v>692</v>
      </c>
      <c r="G45" s="77"/>
      <c r="H45" s="77"/>
      <c r="I45" s="77">
        <v>50</v>
      </c>
      <c r="J45" s="78">
        <f>F45*I45</f>
        <v>34600</v>
      </c>
      <c r="K45" s="59"/>
      <c r="L45" s="59"/>
      <c r="M45" s="79"/>
    </row>
    <row r="46" spans="1:13" ht="139.5" customHeight="1" thickBot="1">
      <c r="A46" s="82" t="s">
        <v>84</v>
      </c>
      <c r="B46" s="89" t="s">
        <v>91</v>
      </c>
      <c r="C46" s="90"/>
      <c r="D46" s="90"/>
      <c r="E46" s="90"/>
      <c r="F46" s="90"/>
      <c r="G46" s="90"/>
      <c r="H46" s="90"/>
      <c r="I46" s="90"/>
      <c r="J46" s="90"/>
      <c r="K46" s="90"/>
      <c r="L46" s="91"/>
      <c r="M46" s="92" t="s">
        <v>96</v>
      </c>
    </row>
    <row r="47" spans="1:13" ht="75.75" customHeight="1" thickBot="1">
      <c r="A47" s="40" t="s">
        <v>85</v>
      </c>
      <c r="B47" s="97" t="s">
        <v>90</v>
      </c>
      <c r="C47" s="98"/>
      <c r="D47" s="98"/>
      <c r="E47" s="98"/>
      <c r="F47" s="98"/>
      <c r="G47" s="98"/>
      <c r="H47" s="98"/>
      <c r="I47" s="98"/>
      <c r="J47" s="98"/>
      <c r="K47" s="98"/>
      <c r="L47" s="99"/>
      <c r="M47" s="100" t="s">
        <v>96</v>
      </c>
    </row>
    <row r="48" spans="1:13" ht="121.5" customHeight="1" thickBot="1">
      <c r="A48" s="84" t="s">
        <v>86</v>
      </c>
      <c r="B48" s="93" t="s">
        <v>95</v>
      </c>
      <c r="C48" s="94"/>
      <c r="D48" s="94"/>
      <c r="E48" s="94"/>
      <c r="F48" s="94"/>
      <c r="G48" s="94"/>
      <c r="H48" s="94"/>
      <c r="I48" s="94"/>
      <c r="J48" s="94"/>
      <c r="K48" s="94"/>
      <c r="L48" s="95"/>
      <c r="M48" s="96" t="s">
        <v>96</v>
      </c>
    </row>
    <row r="49" spans="1:13" ht="140.25" customHeight="1" thickBot="1">
      <c r="A49" s="82" t="s">
        <v>87</v>
      </c>
      <c r="B49" s="101" t="s">
        <v>94</v>
      </c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92" t="s">
        <v>96</v>
      </c>
    </row>
    <row r="50" spans="1:13" ht="73.5" customHeight="1" thickBot="1">
      <c r="A50" s="40" t="s">
        <v>88</v>
      </c>
      <c r="B50" s="105" t="s">
        <v>92</v>
      </c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0" t="s">
        <v>96</v>
      </c>
    </row>
    <row r="51" spans="1:13" ht="96" customHeight="1" thickBot="1">
      <c r="A51" s="84" t="s">
        <v>89</v>
      </c>
      <c r="B51" s="103" t="s">
        <v>93</v>
      </c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96" t="s">
        <v>96</v>
      </c>
    </row>
  </sheetData>
  <mergeCells count="47">
    <mergeCell ref="B48:L48"/>
    <mergeCell ref="B49:L49"/>
    <mergeCell ref="B50:L50"/>
    <mergeCell ref="B51:L51"/>
    <mergeCell ref="B43:M43"/>
    <mergeCell ref="B42:L42"/>
    <mergeCell ref="B46:L46"/>
    <mergeCell ref="B47:L47"/>
    <mergeCell ref="B2:L4"/>
    <mergeCell ref="B6:L6"/>
    <mergeCell ref="K9:K15"/>
    <mergeCell ref="K16:K30"/>
    <mergeCell ref="K31:K32"/>
    <mergeCell ref="C9:C15"/>
    <mergeCell ref="D9:D15"/>
    <mergeCell ref="G9:G15"/>
    <mergeCell ref="H9:H15"/>
    <mergeCell ref="E31:E32"/>
    <mergeCell ref="C31:C32"/>
    <mergeCell ref="H31:H32"/>
    <mergeCell ref="I31:I32"/>
    <mergeCell ref="B7:L7"/>
    <mergeCell ref="C33:C34"/>
    <mergeCell ref="D33:D34"/>
    <mergeCell ref="G33:G34"/>
    <mergeCell ref="H33:H34"/>
    <mergeCell ref="D31:D32"/>
    <mergeCell ref="G31:G32"/>
    <mergeCell ref="C16:C30"/>
    <mergeCell ref="D16:D30"/>
    <mergeCell ref="G16:G30"/>
    <mergeCell ref="I9:I15"/>
    <mergeCell ref="E9:E15"/>
    <mergeCell ref="E16:E30"/>
    <mergeCell ref="I16:I30"/>
    <mergeCell ref="H16:H30"/>
    <mergeCell ref="K33:K34"/>
    <mergeCell ref="M8:M15"/>
    <mergeCell ref="M16:M30"/>
    <mergeCell ref="M31:M32"/>
    <mergeCell ref="M33:M34"/>
    <mergeCell ref="A8:A15"/>
    <mergeCell ref="A16:A30"/>
    <mergeCell ref="A31:A32"/>
    <mergeCell ref="A33:A34"/>
    <mergeCell ref="E33:E34"/>
    <mergeCell ref="I33:I34"/>
  </mergeCells>
  <pageMargins left="0.7" right="0.7" top="0.75" bottom="0.75" header="0.3" footer="0.3"/>
  <pageSetup paperSize="9" scale="7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2016-08-22T09:41:07Z</dcterms:modified>
</cp:coreProperties>
</file>